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40" windowHeight="9228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<sst xmlns="http://schemas.openxmlformats.org/spreadsheetml/2006/main" count="84" uniqueCount="49">
  <si>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</si>
  <si>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</si>
  <si>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</si>
  <si>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</si>
  <si>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</si>
  <si>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</si>
  <si>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</si>
  <si>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</si>
  <si>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</si>
  <si>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</si>
  <si>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</si>
  <si>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</si>
  <si>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</si>
  <si>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</si>
  <si>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</si>
  <si>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</si>
  <si>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</si>
  <si>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</si>
  <si>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</si>
  <si>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</si>
  <si>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</si>
  <si>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</si>
  <si>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</si>
  <si>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</si>
  <si>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</si>
  <si>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</si>
  <si>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</si>
  <si>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</si>
  <si>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</si>
  <si>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</si>
  <si>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</si>
  <si>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</si>
  <si>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</si>
  <si>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</si>
  <si>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</si>
  <si>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</si>
  <si>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</si>
  <si>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ООО "Гаврилов-Ямский хлебозавод"</t>
  </si>
  <si>
    <t>ООО "Общепит"</t>
  </si>
  <si>
    <t>в 2,5 раза</t>
  </si>
  <si>
    <t>в 2,9 раза</t>
  </si>
  <si>
    <t>апрель-сентябрь 2017 год</t>
  </si>
  <si>
    <t>апрель-сентябрь 2016 год</t>
  </si>
  <si>
    <t>2020 год</t>
  </si>
  <si>
    <t xml:space="preserve">Стоимость </t>
  </si>
  <si>
    <t>чистых</t>
  </si>
  <si>
    <t>активов</t>
  </si>
  <si>
    <t>ОСНОВНЫЕ ПОКАЗАТЕЛИ ДЕЯТЕЛЬНОСТИ ПРЕДПРИЯТИЙ  за I квартал 2021 года</t>
  </si>
  <si>
    <t>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</si>
</sst>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2" fontId="0" fillId="0" borderId="12" xfId="0" applyNumberForma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2" fontId="0" fillId="0" borderId="14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57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172" fontId="0" fillId="0" borderId="20" xfId="0" applyNumberFormat="1" applyFont="1" applyFill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14" fontId="3" fillId="0" borderId="22" xfId="0" applyNumberFormat="1" applyFont="1" applyFill="1" applyBorder="1" applyAlignment="1">
      <alignment horizontal="left"/>
    </xf>
    <xf numFmtId="172" fontId="3" fillId="0" borderId="23" xfId="0" applyNumberFormat="1" applyFont="1" applyFill="1" applyBorder="1" applyAlignment="1">
      <alignment horizontal="center"/>
    </xf>
    <xf numFmtId="172" fontId="3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left"/>
    </xf>
    <xf numFmtId="172" fontId="4" fillId="0" borderId="23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21" xfId="0" applyNumberForma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172" fontId="3" fillId="12" borderId="24" xfId="0" applyNumberFormat="1" applyFont="1" applyFill="1" applyBorder="1" applyAlignment="1">
      <alignment horizontal="center"/>
    </xf>
    <xf numFmtId="172" fontId="0" fillId="12" borderId="21" xfId="0" applyNumberFormat="1" applyFont="1" applyFill="1" applyBorder="1" applyAlignment="1">
      <alignment horizontal="center"/>
    </xf>
    <xf numFmtId="172" fontId="0" fillId="12" borderId="12" xfId="0" applyNumberFormat="1" applyFont="1" applyFill="1" applyBorder="1" applyAlignment="1">
      <alignment horizontal="center"/>
    </xf>
    <xf numFmtId="172" fontId="9" fillId="12" borderId="13" xfId="0" applyNumberFormat="1" applyFont="1" applyFill="1" applyBorder="1" applyAlignment="1">
      <alignment horizontal="center"/>
    </xf>
    <xf numFmtId="172" fontId="0" fillId="12" borderId="18" xfId="0" applyNumberFormat="1" applyFont="1" applyFill="1" applyBorder="1" applyAlignment="1">
      <alignment horizontal="center"/>
    </xf>
    <xf numFmtId="172" fontId="0" fillId="12" borderId="13" xfId="0" applyNumberFormat="1" applyFont="1" applyFill="1" applyBorder="1" applyAlignment="1">
      <alignment horizontal="center"/>
    </xf>
    <xf numFmtId="172" fontId="4" fillId="12" borderId="24" xfId="0" applyNumberFormat="1" applyFont="1" applyFill="1" applyBorder="1" applyAlignment="1">
      <alignment horizontal="center"/>
    </xf>
    <xf numFmtId="172" fontId="0" fillId="12" borderId="25" xfId="0" applyNumberFormat="1" applyFont="1" applyFill="1" applyBorder="1" applyAlignment="1">
      <alignment horizontal="center"/>
    </xf>
    <xf numFmtId="172" fontId="0" fillId="12" borderId="26" xfId="0" applyNumberFormat="1" applyFont="1" applyFill="1" applyBorder="1" applyAlignment="1">
      <alignment horizontal="center"/>
    </xf>
    <xf numFmtId="172" fontId="0" fillId="12" borderId="27" xfId="0" applyNumberFormat="1" applyFont="1" applyFill="1" applyBorder="1" applyAlignment="1">
      <alignment horizontal="center"/>
    </xf>
    <xf numFmtId="172" fontId="0" fillId="12" borderId="28" xfId="0" applyNumberFormat="1" applyFont="1" applyFill="1" applyBorder="1" applyAlignment="1">
      <alignment horizontal="center"/>
    </xf>
    <xf numFmtId="172" fontId="4" fillId="12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11" fillId="0" borderId="31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4" fontId="3" fillId="0" borderId="31" xfId="0" applyNumberFormat="1" applyFont="1" applyFill="1" applyBorder="1" applyAlignment="1">
      <alignment horizontal="left"/>
    </xf>
    <xf numFmtId="172" fontId="0" fillId="18" borderId="21" xfId="0" applyNumberFormat="1" applyFont="1" applyFill="1" applyBorder="1" applyAlignment="1">
      <alignment horizontal="center"/>
    </xf>
    <xf numFmtId="172" fontId="0" fillId="18" borderId="12" xfId="0" applyNumberFormat="1" applyFont="1" applyFill="1" applyBorder="1" applyAlignment="1">
      <alignment horizontal="center"/>
    </xf>
    <xf numFmtId="172" fontId="0" fillId="18" borderId="13" xfId="0" applyNumberFormat="1" applyFont="1" applyFill="1" applyBorder="1" applyAlignment="1">
      <alignment horizontal="center"/>
    </xf>
    <xf numFmtId="0" fontId="0" fillId="18" borderId="24" xfId="0" applyFill="1" applyBorder="1" applyAlignment="1">
      <alignment/>
    </xf>
    <xf numFmtId="172" fontId="0" fillId="18" borderId="25" xfId="0" applyNumberFormat="1" applyFill="1" applyBorder="1" applyAlignment="1">
      <alignment horizontal="center"/>
    </xf>
    <xf numFmtId="172" fontId="0" fillId="18" borderId="26" xfId="0" applyNumberFormat="1" applyFill="1" applyBorder="1" applyAlignment="1">
      <alignment horizontal="center"/>
    </xf>
    <xf numFmtId="172" fontId="0" fillId="18" borderId="28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0" borderId="33" xfId="0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2" fontId="3" fillId="18" borderId="29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172" fontId="3" fillId="0" borderId="29" xfId="0" applyNumberFormat="1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center"/>
    </xf>
    <xf numFmtId="172" fontId="0" fillId="0" borderId="26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0" fillId="0" borderId="35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1" sqref="C31"/>
    </sheetView>
  </sheetViews>
  <sheetFormatPr defaultColWidth="9.125" defaultRowHeight="12.75"/>
  <cols>
    <col min="1" max="1" width="16.50390625" style="4" customWidth="1"/>
    <col min="2" max="2" width="10.125" style="4" customWidth="1"/>
    <col min="3" max="3" width="10.50390625" style="4" bestFit="1" customWidth="1"/>
    <col min="4" max="4" width="10.50390625" style="4" customWidth="1"/>
    <col min="5" max="5" width="9.625" style="4" customWidth="1"/>
    <col min="6" max="6" width="11.125" style="4" customWidth="1"/>
    <col min="7" max="7" width="8.375" style="4" customWidth="1"/>
    <col min="8" max="8" width="10.50390625" style="4" bestFit="1" customWidth="1"/>
    <col min="9" max="9" width="9.50390625" style="4" customWidth="1"/>
    <col min="10" max="11" width="10.50390625" style="4" bestFit="1" customWidth="1"/>
    <col min="12" max="12" width="9.375" style="4" bestFit="1" customWidth="1"/>
    <col min="13" max="13" width="10.50390625" style="4" bestFit="1" customWidth="1"/>
    <col min="14" max="14" width="11.50390625" style="4" customWidth="1"/>
    <col min="15" max="16384" width="9.125" style="4" customWidth="1"/>
  </cols>
  <sheetData>
    <row r="1" spans="1:14" ht="12.7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75" t="s">
        <v>20</v>
      </c>
      <c r="B3" s="86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spans="1:14" ht="11.25" customHeight="1">
      <c r="A4" s="76"/>
      <c r="B4" s="1" t="s">
        <v>2</v>
      </c>
      <c r="C4" s="1" t="s">
        <v>3</v>
      </c>
      <c r="D4" s="30" t="s">
        <v>4</v>
      </c>
      <c r="E4" s="30" t="s">
        <v>44</v>
      </c>
      <c r="F4" s="71" t="s">
        <v>29</v>
      </c>
      <c r="G4" s="72"/>
      <c r="H4" s="71" t="s">
        <v>32</v>
      </c>
      <c r="I4" s="72"/>
      <c r="J4" s="1" t="s">
        <v>5</v>
      </c>
      <c r="K4" s="1" t="s">
        <v>6</v>
      </c>
      <c r="L4" s="1" t="s">
        <v>16</v>
      </c>
      <c r="M4" s="1" t="s">
        <v>7</v>
      </c>
      <c r="N4" s="1" t="s">
        <v>8</v>
      </c>
    </row>
    <row r="5" spans="1:14" ht="11.25" customHeight="1" thickBot="1">
      <c r="A5" s="76"/>
      <c r="B5" s="2" t="s">
        <v>9</v>
      </c>
      <c r="C5" s="2" t="s">
        <v>10</v>
      </c>
      <c r="D5" s="31" t="s">
        <v>11</v>
      </c>
      <c r="E5" s="31" t="s">
        <v>45</v>
      </c>
      <c r="F5" s="73" t="s">
        <v>30</v>
      </c>
      <c r="G5" s="74"/>
      <c r="H5" s="77" t="s">
        <v>34</v>
      </c>
      <c r="I5" s="78"/>
      <c r="J5" s="2" t="s">
        <v>21</v>
      </c>
      <c r="K5" s="2" t="s">
        <v>23</v>
      </c>
      <c r="L5" s="2" t="s">
        <v>25</v>
      </c>
      <c r="M5" s="2" t="s">
        <v>27</v>
      </c>
      <c r="N5" s="2" t="s">
        <v>12</v>
      </c>
    </row>
    <row r="6" spans="1:14" ht="11.25" customHeight="1">
      <c r="A6" s="76"/>
      <c r="B6" s="2"/>
      <c r="C6" s="2"/>
      <c r="D6" s="31" t="s">
        <v>18</v>
      </c>
      <c r="E6" s="31" t="s">
        <v>46</v>
      </c>
      <c r="F6" s="79" t="s">
        <v>19</v>
      </c>
      <c r="G6" s="1" t="s">
        <v>31</v>
      </c>
      <c r="H6" s="79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2"/>
    </row>
    <row r="7" spans="1:14" ht="24" customHeight="1" thickBot="1">
      <c r="A7" s="76"/>
      <c r="B7" s="2" t="s">
        <v>13</v>
      </c>
      <c r="C7" s="2" t="s">
        <v>13</v>
      </c>
      <c r="D7" s="31" t="s">
        <v>13</v>
      </c>
      <c r="E7" s="31" t="s">
        <v>13</v>
      </c>
      <c r="F7" s="80"/>
      <c r="G7" s="2" t="s">
        <v>33</v>
      </c>
      <c r="H7" s="80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2" t="s">
        <v>13</v>
      </c>
    </row>
    <row r="8" spans="1:14" s="8" customFormat="1" ht="17.25" customHeight="1" thickBot="1">
      <c r="A8" s="81" t="s">
        <v>0</v>
      </c>
      <c r="B8" s="82"/>
      <c r="C8" s="83"/>
      <c r="D8" s="64"/>
      <c r="E8" s="32"/>
      <c r="F8" s="16"/>
      <c r="G8" s="16"/>
      <c r="H8" s="16"/>
      <c r="I8" s="16"/>
      <c r="J8" s="16"/>
      <c r="K8" s="16"/>
      <c r="L8" s="16"/>
      <c r="M8" s="16"/>
      <c r="N8" s="65"/>
    </row>
    <row r="9" spans="1:14" ht="12.75" customHeight="1" thickBot="1">
      <c r="A9" s="20">
        <v>44287</v>
      </c>
      <c r="B9" s="21"/>
      <c r="C9" s="22"/>
      <c r="D9" s="22"/>
      <c r="E9" s="33"/>
      <c r="F9" s="22"/>
      <c r="G9" s="22" t="s">
        <v>28</v>
      </c>
      <c r="H9" s="22" t="s">
        <v>28</v>
      </c>
      <c r="I9" s="22" t="s">
        <v>28</v>
      </c>
      <c r="J9" s="22"/>
      <c r="K9" s="23"/>
      <c r="L9" s="22"/>
      <c r="M9" s="22"/>
      <c r="N9" s="66">
        <v>2290</v>
      </c>
    </row>
    <row r="10" spans="1:14" ht="15" customHeight="1">
      <c r="A10" s="17" t="s">
        <v>48</v>
      </c>
      <c r="B10" s="18">
        <v>1362</v>
      </c>
      <c r="C10" s="19">
        <v>1561</v>
      </c>
      <c r="D10" s="19">
        <v>117</v>
      </c>
      <c r="E10" s="19" t="s">
        <v>36</v>
      </c>
      <c r="F10" s="19">
        <v>1927</v>
      </c>
      <c r="G10" s="19">
        <v>21</v>
      </c>
      <c r="H10" s="19">
        <v>2009</v>
      </c>
      <c r="I10" s="19">
        <v>514</v>
      </c>
      <c r="J10" s="19">
        <v>20143</v>
      </c>
      <c r="K10" s="19">
        <v>12</v>
      </c>
      <c r="L10" s="19">
        <v>22111</v>
      </c>
      <c r="M10" s="19">
        <f>B10/K10/3*1000</f>
        <v>37833.333333333336</v>
      </c>
      <c r="N10" s="67">
        <v>2290</v>
      </c>
    </row>
    <row r="11" spans="1:14" ht="14.25" customHeight="1">
      <c r="A11" s="13" t="s">
        <v>43</v>
      </c>
      <c r="B11" s="18">
        <v>1163</v>
      </c>
      <c r="C11" s="6">
        <v>1538</v>
      </c>
      <c r="D11" s="6">
        <v>-259</v>
      </c>
      <c r="E11" s="6" t="s">
        <v>36</v>
      </c>
      <c r="F11" s="19">
        <v>2999</v>
      </c>
      <c r="G11" s="6">
        <v>827</v>
      </c>
      <c r="H11" s="19">
        <v>2750</v>
      </c>
      <c r="I11" s="6">
        <v>663</v>
      </c>
      <c r="J11" s="19">
        <v>20956</v>
      </c>
      <c r="K11" s="6">
        <v>14</v>
      </c>
      <c r="L11" s="19">
        <v>18690</v>
      </c>
      <c r="M11" s="6">
        <f>B11/K11/3*1000</f>
        <v>27690.47619047619</v>
      </c>
      <c r="N11" s="68">
        <v>2290</v>
      </c>
    </row>
    <row r="12" spans="1:14" s="8" customFormat="1" ht="13.5" customHeight="1" thickBot="1">
      <c r="A12" s="15" t="s">
        <v>35</v>
      </c>
      <c r="B12" s="12">
        <f>B10/B11*100</f>
        <v>117.1109200343938</v>
      </c>
      <c r="C12" s="11">
        <f>C10/C11*100</f>
        <v>101.49544863459037</v>
      </c>
      <c r="D12" s="11" t="s">
        <v>36</v>
      </c>
      <c r="E12" s="36" t="s">
        <v>36</v>
      </c>
      <c r="F12" s="11">
        <f>F10/F11*100</f>
        <v>64.25475158386129</v>
      </c>
      <c r="G12" s="11" t="s">
        <v>36</v>
      </c>
      <c r="H12" s="11">
        <f>H10/H11*100</f>
        <v>73.05454545454545</v>
      </c>
      <c r="I12" s="11" t="s">
        <v>36</v>
      </c>
      <c r="J12" s="11">
        <f>J10/J11*100</f>
        <v>96.12044283260164</v>
      </c>
      <c r="K12" s="11">
        <f>K10/K11*100</f>
        <v>85.71428571428571</v>
      </c>
      <c r="L12" s="11">
        <f>L10/L11*100</f>
        <v>118.30390583199572</v>
      </c>
      <c r="M12" s="11">
        <f>M10/M11*100</f>
        <v>136.62940670679276</v>
      </c>
      <c r="N12" s="69">
        <f>N10/N11*100</f>
        <v>100</v>
      </c>
    </row>
    <row r="13" ht="6" customHeight="1"/>
    <row r="14" spans="1:14" ht="14.25" hidden="1" thickBot="1">
      <c r="A14" s="48" t="s">
        <v>37</v>
      </c>
      <c r="B14" s="49"/>
      <c r="C14" s="49"/>
      <c r="D14" s="49"/>
      <c r="E14" s="49"/>
      <c r="F14" s="49"/>
      <c r="G14" s="49"/>
      <c r="H14" s="49"/>
      <c r="I14" s="49"/>
      <c r="J14" s="49"/>
      <c r="K14" s="46"/>
      <c r="L14" s="46"/>
      <c r="M14" s="46"/>
      <c r="N14" s="47"/>
    </row>
    <row r="15" spans="1:14" ht="13.5" hidden="1" thickBot="1">
      <c r="A15" s="50">
        <v>42736</v>
      </c>
      <c r="B15" s="46"/>
      <c r="C15" s="46"/>
      <c r="D15" s="46"/>
      <c r="E15" s="54"/>
      <c r="F15" s="22">
        <v>7082</v>
      </c>
      <c r="G15" s="58"/>
      <c r="H15" s="22">
        <v>1381</v>
      </c>
      <c r="I15" s="58"/>
      <c r="J15" s="46"/>
      <c r="K15" s="46"/>
      <c r="L15" s="46"/>
      <c r="M15" s="46"/>
      <c r="N15" s="63">
        <v>4449</v>
      </c>
    </row>
    <row r="16" spans="1:14" ht="25.5" customHeight="1" hidden="1">
      <c r="A16" s="59" t="s">
        <v>41</v>
      </c>
      <c r="B16" s="29">
        <v>19671</v>
      </c>
      <c r="C16" s="29">
        <v>12470</v>
      </c>
      <c r="D16" s="29"/>
      <c r="E16" s="51">
        <v>665</v>
      </c>
      <c r="F16" s="29">
        <v>6878</v>
      </c>
      <c r="G16" s="29" t="s">
        <v>28</v>
      </c>
      <c r="H16" s="29">
        <v>2359</v>
      </c>
      <c r="I16" s="29" t="s">
        <v>28</v>
      </c>
      <c r="J16" s="29">
        <v>6232</v>
      </c>
      <c r="K16" s="29">
        <v>82</v>
      </c>
      <c r="L16" s="29">
        <v>14362</v>
      </c>
      <c r="M16" s="29">
        <f>B16/K16/6*1000</f>
        <v>39981.70731707317</v>
      </c>
      <c r="N16" s="55">
        <v>3506</v>
      </c>
    </row>
    <row r="17" spans="1:14" ht="25.5" customHeight="1" hidden="1">
      <c r="A17" s="61" t="s">
        <v>42</v>
      </c>
      <c r="B17" s="5">
        <v>21881</v>
      </c>
      <c r="C17" s="5">
        <v>15084</v>
      </c>
      <c r="D17" s="5"/>
      <c r="E17" s="52">
        <v>168</v>
      </c>
      <c r="F17" s="5">
        <v>6415</v>
      </c>
      <c r="G17" s="5" t="s">
        <v>28</v>
      </c>
      <c r="H17" s="5">
        <v>1395</v>
      </c>
      <c r="I17" s="5" t="s">
        <v>28</v>
      </c>
      <c r="J17" s="5">
        <v>3144</v>
      </c>
      <c r="K17" s="5">
        <v>89</v>
      </c>
      <c r="L17" s="5">
        <v>14041</v>
      </c>
      <c r="M17" s="5">
        <v>40976</v>
      </c>
      <c r="N17" s="56">
        <v>4449</v>
      </c>
    </row>
    <row r="18" spans="1:14" ht="15" customHeight="1" hidden="1" thickBot="1">
      <c r="A18" s="45" t="s">
        <v>35</v>
      </c>
      <c r="B18" s="28">
        <f>B16/B17*100</f>
        <v>89.89991316667428</v>
      </c>
      <c r="C18" s="28">
        <f>C16/C17*100</f>
        <v>82.67037920975868</v>
      </c>
      <c r="D18" s="28"/>
      <c r="E18" s="53" t="s">
        <v>36</v>
      </c>
      <c r="F18" s="28">
        <f>F16/F17*100</f>
        <v>107.21745908028059</v>
      </c>
      <c r="G18" s="28" t="s">
        <v>36</v>
      </c>
      <c r="H18" s="28">
        <f>H16/H17*100</f>
        <v>169.10394265232975</v>
      </c>
      <c r="I18" s="28" t="s">
        <v>36</v>
      </c>
      <c r="J18" s="28">
        <f>J16/J17*100</f>
        <v>198.21882951653944</v>
      </c>
      <c r="K18" s="28">
        <f>K16/K17*100</f>
        <v>92.13483146067416</v>
      </c>
      <c r="L18" s="28">
        <f>L16/L17*100</f>
        <v>102.28616195427675</v>
      </c>
      <c r="M18" s="28">
        <f>M16/M17*100</f>
        <v>97.5734754907096</v>
      </c>
      <c r="N18" s="57" t="s">
        <v>36</v>
      </c>
    </row>
    <row r="19" spans="1:14" ht="13.5" hidden="1">
      <c r="A19" s="84" t="s">
        <v>38</v>
      </c>
      <c r="B19" s="85"/>
      <c r="C19" s="24"/>
      <c r="D19" s="24"/>
      <c r="E19" s="37"/>
      <c r="F19" s="24"/>
      <c r="G19" s="24"/>
      <c r="H19" s="24"/>
      <c r="I19" s="24"/>
      <c r="J19" s="24"/>
      <c r="K19" s="24"/>
      <c r="L19" s="24"/>
      <c r="M19" s="24"/>
      <c r="N19" s="42"/>
    </row>
    <row r="20" spans="1:14" ht="13.5" hidden="1" thickBot="1">
      <c r="A20" s="25">
        <v>42736</v>
      </c>
      <c r="B20" s="26"/>
      <c r="C20" s="27"/>
      <c r="D20" s="27"/>
      <c r="E20" s="39"/>
      <c r="F20" s="27">
        <v>3773</v>
      </c>
      <c r="G20" s="27"/>
      <c r="H20" s="27">
        <v>29</v>
      </c>
      <c r="I20" s="27"/>
      <c r="J20" s="27"/>
      <c r="K20" s="27"/>
      <c r="L20" s="27"/>
      <c r="M20" s="27"/>
      <c r="N20" s="44">
        <v>933</v>
      </c>
    </row>
    <row r="21" spans="1:14" ht="24" customHeight="1" hidden="1">
      <c r="A21" s="60" t="s">
        <v>41</v>
      </c>
      <c r="B21" s="18">
        <v>9302</v>
      </c>
      <c r="C21" s="19">
        <v>5836</v>
      </c>
      <c r="D21" s="19"/>
      <c r="E21" s="34">
        <v>-17</v>
      </c>
      <c r="F21" s="19">
        <v>3881</v>
      </c>
      <c r="G21" s="19" t="s">
        <v>28</v>
      </c>
      <c r="H21" s="19">
        <v>562</v>
      </c>
      <c r="I21" s="19" t="s">
        <v>28</v>
      </c>
      <c r="J21" s="19">
        <v>3862</v>
      </c>
      <c r="K21" s="19">
        <v>40</v>
      </c>
      <c r="L21" s="19">
        <v>10800</v>
      </c>
      <c r="M21" s="19">
        <v>33642</v>
      </c>
      <c r="N21" s="40">
        <v>2679</v>
      </c>
    </row>
    <row r="22" spans="1:14" ht="24" customHeight="1" hidden="1">
      <c r="A22" s="62" t="s">
        <v>42</v>
      </c>
      <c r="B22" s="9">
        <v>11495</v>
      </c>
      <c r="C22" s="6">
        <v>7085</v>
      </c>
      <c r="D22" s="6"/>
      <c r="E22" s="35">
        <v>-292</v>
      </c>
      <c r="F22" s="6">
        <v>4081</v>
      </c>
      <c r="G22" s="6" t="s">
        <v>28</v>
      </c>
      <c r="H22" s="6">
        <v>381</v>
      </c>
      <c r="I22" s="6" t="s">
        <v>28</v>
      </c>
      <c r="J22" s="6">
        <v>1532</v>
      </c>
      <c r="K22" s="6">
        <v>50</v>
      </c>
      <c r="L22" s="6">
        <v>8913</v>
      </c>
      <c r="M22" s="6">
        <v>38317</v>
      </c>
      <c r="N22" s="41">
        <v>933</v>
      </c>
    </row>
    <row r="23" spans="1:14" ht="13.5" customHeight="1" hidden="1" thickBot="1">
      <c r="A23" s="14" t="s">
        <v>35</v>
      </c>
      <c r="B23" s="10">
        <f>B21/B22*100</f>
        <v>80.92214006089604</v>
      </c>
      <c r="C23" s="7">
        <f>C21/C22*100</f>
        <v>82.3712067748765</v>
      </c>
      <c r="D23" s="7"/>
      <c r="E23" s="38" t="s">
        <v>36</v>
      </c>
      <c r="F23" s="7">
        <f>F21/F22*100</f>
        <v>95.09924038225925</v>
      </c>
      <c r="G23" s="7" t="s">
        <v>36</v>
      </c>
      <c r="H23" s="7">
        <f>H21/H22*100</f>
        <v>147.50656167979002</v>
      </c>
      <c r="I23" s="7" t="s">
        <v>36</v>
      </c>
      <c r="J23" s="7" t="s">
        <v>39</v>
      </c>
      <c r="K23" s="7">
        <f>K21/K22*100</f>
        <v>80</v>
      </c>
      <c r="L23" s="7">
        <f>L21/L22*100</f>
        <v>121.17132278694042</v>
      </c>
      <c r="M23" s="7">
        <f>M21/M22*100</f>
        <v>87.79914920270376</v>
      </c>
      <c r="N23" s="43" t="s">
        <v>40</v>
      </c>
    </row>
  </sheetData>
  <sheetProtection/>
  <mergeCells count="11">
    <mergeCell ref="A8:C8"/>
    <mergeCell ref="A19:B19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2021-05-18T10:01:12Z</cp:lastPrinted>
  <dcterms:created xsi:type="dcterms:W3CDTF">2011-03-29T06:55:44Z</dcterms:created>
  <dcterms:modified xsi:type="dcterms:W3CDTF">2021-06-02T10:10:02Z</dcterms:modified>
  <cp:category/>
  <cp:version/>
  <cp:contentType/>
  <cp:contentStatus/>
</cp:coreProperties>
</file>